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<sst xmlns="http://schemas.openxmlformats.org/spreadsheetml/2006/main" count="55" uniqueCount="38">
  <si>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GOVERNMENT OF KERALA       DEPARTMENT OF TOURISM</t>
  </si>
  <si>
    <t>MONTH WISE STATISTICS OF TOURISTS - 2008</t>
  </si>
  <si>
    <t>Foreign</t>
  </si>
  <si>
    <t>Sl.No.</t>
  </si>
  <si>
    <t>Districts</t>
  </si>
  <si>
    <t>JAN</t>
  </si>
  <si>
    <t>FEB</t>
  </si>
  <si>
    <t>MAR</t>
  </si>
  <si>
    <t>APR</t>
  </si>
  <si>
    <t>MAY</t>
  </si>
  <si>
    <t>JUN</t>
  </si>
  <si>
    <t xml:space="preserve">
JUL
</t>
  </si>
  <si>
    <t xml:space="preserve">
AUG
</t>
  </si>
  <si>
    <t xml:space="preserve">
SEP
</t>
  </si>
  <si>
    <t xml:space="preserve">
OCT
</t>
  </si>
  <si>
    <t xml:space="preserve">
NOV
</t>
  </si>
  <si>
    <t xml:space="preserve">
DEC
</t>
  </si>
  <si>
    <t>Total 
2008</t>
  </si>
  <si>
    <t xml:space="preserve">Total 2007  </t>
  </si>
  <si>
    <t>% Var over 2007</t>
  </si>
  <si>
    <t>ALAPPUZHA</t>
  </si>
  <si>
    <t>ERNAKULAM</t>
  </si>
  <si>
    <t>IDUKKI</t>
  </si>
  <si>
    <t>KASARAGODE</t>
  </si>
  <si>
    <t>KOLLAM</t>
  </si>
  <si>
    <t>KANNUR</t>
  </si>
  <si>
    <t>KOZHIKODE</t>
  </si>
  <si>
    <t>KOTTAYAM</t>
  </si>
  <si>
    <t>MALAPPURAM</t>
  </si>
  <si>
    <t>PALAKKAD</t>
  </si>
  <si>
    <t>PATHANAMTHITTA</t>
  </si>
  <si>
    <t>THRISSUR</t>
  </si>
  <si>
    <t>THIRUVANANTHAPURAM</t>
  </si>
  <si>
    <t>WAYANAD</t>
  </si>
  <si>
    <t>TOTAL - 2008</t>
  </si>
  <si>
    <t>TOTAL - 2007</t>
  </si>
  <si>
    <t>% Variation over 2007</t>
  </si>
  <si>
    <t>Domestic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</si>
</sst>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MS Sans Serif"/>
      <family val="0"/>
    </font>
    <font>
      <b/>
      <i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8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left" wrapText="1"/>
    </xf>
    <xf numFmtId="3" fontId="5" fillId="0" borderId="0" xfId="20" applyNumberFormat="1" applyFont="1" applyBorder="1" applyAlignment="1">
      <alignment horizontal="center" vertical="center" wrapText="1"/>
      <protection/>
    </xf>
    <xf numFmtId="3" fontId="7" fillId="0" borderId="0" xfId="20" applyNumberFormat="1" applyFont="1" applyBorder="1" applyAlignment="1" quotePrefix="1">
      <alignment horizontal="center" vertical="center" wrapText="1"/>
      <protection/>
    </xf>
    <xf numFmtId="3" fontId="7" fillId="0" borderId="0" xfId="20" applyNumberFormat="1" applyFont="1" applyBorder="1" applyAlignment="1">
      <alignment horizontal="center" vertical="center" wrapText="1"/>
      <protection/>
    </xf>
    <xf numFmtId="3" fontId="8" fillId="0" borderId="0" xfId="20" applyNumberFormat="1" applyFont="1" applyBorder="1" applyAlignment="1">
      <alignment horizontal="center" vertical="center" wrapText="1"/>
      <protection/>
    </xf>
    <xf numFmtId="4" fontId="9" fillId="0" borderId="0" xfId="0" applyNumberFormat="1" applyFont="1" applyAlignment="1">
      <alignment horizontal="center" wrapText="1"/>
    </xf>
    <xf numFmtId="3" fontId="8" fillId="0" borderId="0" xfId="20" applyNumberFormat="1" applyFont="1" applyBorder="1" applyAlignment="1">
      <alignment horizontal="center" wrapText="1"/>
      <protection/>
    </xf>
    <xf numFmtId="3" fontId="10" fillId="0" borderId="0" xfId="20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10" fillId="0" borderId="0" xfId="19" applyNumberFormat="1" applyFont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5" fillId="0" borderId="0" xfId="20" applyNumberFormat="1" applyFont="1" applyBorder="1">
      <alignment/>
      <protection/>
    </xf>
    <xf numFmtId="4" fontId="2" fillId="0" borderId="0" xfId="0" applyNumberFormat="1" applyFont="1" applyAlignment="1">
      <alignment horizontal="right" vertical="center" wrapText="1"/>
    </xf>
    <xf numFmtId="3" fontId="8" fillId="0" borderId="0" xfId="20" applyNumberFormat="1" applyFont="1" applyBorder="1" applyAlignment="1">
      <alignment wrapText="1"/>
      <protection/>
    </xf>
    <xf numFmtId="3" fontId="11" fillId="0" borderId="0" xfId="20" applyNumberFormat="1" applyFont="1" applyBorder="1" applyAlignment="1">
      <alignment vertical="center" wrapText="1"/>
      <protection/>
    </xf>
    <xf numFmtId="3" fontId="5" fillId="0" borderId="0" xfId="19" applyNumberFormat="1" applyFont="1" applyAlignment="1">
      <alignment horizontal="right" vertical="center"/>
      <protection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20" applyNumberFormat="1" applyFont="1" applyBorder="1" applyAlignment="1">
      <alignment horizontal="right" vertical="center" wrapText="1"/>
      <protection/>
    </xf>
    <xf numFmtId="3" fontId="5" fillId="0" borderId="0" xfId="0" applyNumberFormat="1" applyFont="1" applyBorder="1" applyAlignment="1">
      <alignment horizontal="right" vertical="center"/>
    </xf>
    <xf numFmtId="3" fontId="5" fillId="0" borderId="0" xfId="20" applyNumberFormat="1" applyFont="1" applyBorder="1" applyAlignment="1">
      <alignment horizontal="right" vertical="center"/>
      <protection/>
    </xf>
    <xf numFmtId="3" fontId="5" fillId="0" borderId="0" xfId="20" applyNumberFormat="1" applyFont="1" applyFill="1" applyBorder="1" applyAlignment="1">
      <alignment vertical="center"/>
      <protection/>
    </xf>
    <xf numFmtId="3" fontId="12" fillId="0" borderId="0" xfId="20" applyNumberFormat="1" applyFont="1" applyBorder="1" applyAlignment="1">
      <alignment horizontal="center" vertical="center" wrapText="1"/>
      <protection/>
    </xf>
    <xf numFmtId="3" fontId="13" fillId="0" borderId="0" xfId="20" applyNumberFormat="1" applyFont="1" applyBorder="1" applyAlignment="1">
      <alignment horizontal="left" vertical="center" wrapText="1"/>
      <protection/>
    </xf>
    <xf numFmtId="4" fontId="14" fillId="0" borderId="0" xfId="20" applyNumberFormat="1" applyFont="1" applyBorder="1" applyAlignment="1">
      <alignment horizontal="right" vertical="center" wrapText="1"/>
      <protection/>
    </xf>
    <xf numFmtId="2" fontId="14" fillId="0" borderId="0" xfId="20" applyNumberFormat="1" applyFont="1" applyBorder="1" applyAlignment="1">
      <alignment horizontal="right" vertical="center" wrapText="1"/>
      <protection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5" fillId="0" borderId="0" xfId="20" applyNumberFormat="1" applyFont="1" applyAlignment="1">
      <alignment horizontal="right" vertical="center"/>
      <protection/>
    </xf>
    <xf numFmtId="3" fontId="5" fillId="0" borderId="0" xfId="20" applyNumberFormat="1" applyFont="1">
      <alignment/>
      <protection/>
    </xf>
    <xf numFmtId="3" fontId="12" fillId="0" borderId="0" xfId="20" applyNumberFormat="1" applyFont="1" applyBorder="1" applyAlignment="1">
      <alignment wrapText="1"/>
      <protection/>
    </xf>
    <xf numFmtId="3" fontId="14" fillId="0" borderId="0" xfId="20" applyNumberFormat="1" applyFont="1" applyBorder="1" applyAlignment="1">
      <alignment horizontal="right" vertical="center" wrapText="1"/>
      <protection/>
    </xf>
    <xf numFmtId="3" fontId="2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ay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S18" sqref="S18"/>
    </sheetView>
  </sheetViews>
  <sheetFormatPr defaultColWidth="9.140625" defaultRowHeight="12.75"/>
  <cols>
    <col min="1" max="1" width="3.8515625" style="2" customWidth="1"/>
    <col min="2" max="2" width="22.421875" style="2" customWidth="1"/>
    <col min="3" max="4" width="7.28125" style="2" customWidth="1"/>
    <col min="5" max="12" width="7.28125" style="38" customWidth="1"/>
    <col min="13" max="14" width="7.28125" style="12" customWidth="1"/>
    <col min="15" max="15" width="8.8515625" style="2" customWidth="1"/>
    <col min="16" max="16" width="8.8515625" style="38" customWidth="1"/>
    <col min="17" max="17" width="5.8515625" style="2" customWidth="1"/>
    <col min="18" max="16384" width="9.140625" style="2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8" t="s">
        <v>18</v>
      </c>
      <c r="Q4" s="9" t="s">
        <v>19</v>
      </c>
    </row>
    <row r="5" spans="1:17" ht="13.5" customHeight="1">
      <c r="A5" s="10">
        <v>1</v>
      </c>
      <c r="B5" s="11" t="s">
        <v>20</v>
      </c>
      <c r="C5" s="12">
        <v>7336</v>
      </c>
      <c r="D5" s="12">
        <v>7320</v>
      </c>
      <c r="E5" s="12">
        <v>7922</v>
      </c>
      <c r="F5" s="13">
        <v>3363</v>
      </c>
      <c r="G5" s="14">
        <v>1280</v>
      </c>
      <c r="H5" s="13">
        <v>699</v>
      </c>
      <c r="I5" s="13">
        <v>1744</v>
      </c>
      <c r="J5" s="13">
        <v>3346</v>
      </c>
      <c r="K5" s="15">
        <v>2129</v>
      </c>
      <c r="L5" s="15">
        <v>3232</v>
      </c>
      <c r="M5" s="13">
        <v>4960</v>
      </c>
      <c r="N5" s="13">
        <v>6535</v>
      </c>
      <c r="O5" s="16">
        <f>SUM(C5:N5)</f>
        <v>49866</v>
      </c>
      <c r="P5" s="17">
        <v>40463</v>
      </c>
      <c r="Q5" s="18">
        <f>(O5-P5)*100/P5</f>
        <v>23.23851419815634</v>
      </c>
    </row>
    <row r="6" spans="1:17" ht="13.5" customHeight="1">
      <c r="A6" s="10">
        <v>2</v>
      </c>
      <c r="B6" s="11" t="s">
        <v>21</v>
      </c>
      <c r="C6" s="12">
        <v>26323</v>
      </c>
      <c r="D6" s="12">
        <v>22414</v>
      </c>
      <c r="E6" s="12">
        <v>18220</v>
      </c>
      <c r="F6" s="13">
        <v>10315</v>
      </c>
      <c r="G6" s="14">
        <v>8295</v>
      </c>
      <c r="H6" s="13">
        <v>5389</v>
      </c>
      <c r="I6" s="13">
        <v>11713</v>
      </c>
      <c r="J6" s="13">
        <v>16410</v>
      </c>
      <c r="K6" s="15">
        <v>9934</v>
      </c>
      <c r="L6" s="15">
        <v>15703</v>
      </c>
      <c r="M6" s="12">
        <v>20956</v>
      </c>
      <c r="N6" s="12">
        <v>27341</v>
      </c>
      <c r="O6" s="16">
        <f aca="true" t="shared" si="0" ref="O6:O18">SUM(C6:N6)</f>
        <v>193013</v>
      </c>
      <c r="P6" s="17">
        <v>165125</v>
      </c>
      <c r="Q6" s="18">
        <f aca="true" t="shared" si="1" ref="Q6:Q18">(O6-P6)*100/P6</f>
        <v>16.889023467070402</v>
      </c>
    </row>
    <row r="7" spans="1:17" ht="13.5" customHeight="1">
      <c r="A7" s="10">
        <v>3</v>
      </c>
      <c r="B7" s="11" t="s">
        <v>22</v>
      </c>
      <c r="C7" s="12">
        <v>7482</v>
      </c>
      <c r="D7" s="12">
        <v>7375</v>
      </c>
      <c r="E7" s="12">
        <v>6256</v>
      </c>
      <c r="F7" s="13">
        <v>2495</v>
      </c>
      <c r="G7" s="14">
        <v>714</v>
      </c>
      <c r="H7" s="13">
        <v>498</v>
      </c>
      <c r="I7" s="13">
        <v>2669</v>
      </c>
      <c r="J7" s="13">
        <v>5522</v>
      </c>
      <c r="K7" s="15">
        <v>3047</v>
      </c>
      <c r="L7" s="15">
        <v>3815</v>
      </c>
      <c r="M7" s="13">
        <v>5695</v>
      </c>
      <c r="N7" s="13">
        <v>5457</v>
      </c>
      <c r="O7" s="16">
        <f t="shared" si="0"/>
        <v>51025</v>
      </c>
      <c r="P7" s="17">
        <v>46463</v>
      </c>
      <c r="Q7" s="18">
        <f t="shared" si="1"/>
        <v>9.818565310031637</v>
      </c>
    </row>
    <row r="8" spans="1:17" ht="13.5" customHeight="1">
      <c r="A8" s="10">
        <v>4</v>
      </c>
      <c r="B8" s="11" t="s">
        <v>23</v>
      </c>
      <c r="C8" s="12">
        <v>124</v>
      </c>
      <c r="D8" s="12">
        <v>103</v>
      </c>
      <c r="E8" s="12">
        <v>60</v>
      </c>
      <c r="F8" s="13">
        <v>49</v>
      </c>
      <c r="G8" s="14">
        <v>34</v>
      </c>
      <c r="H8" s="13">
        <v>22</v>
      </c>
      <c r="I8" s="13">
        <v>35</v>
      </c>
      <c r="J8" s="13">
        <v>30</v>
      </c>
      <c r="K8" s="15">
        <v>36</v>
      </c>
      <c r="L8" s="15">
        <v>51</v>
      </c>
      <c r="M8" s="13">
        <v>85</v>
      </c>
      <c r="N8" s="13">
        <v>196</v>
      </c>
      <c r="O8" s="16">
        <f t="shared" si="0"/>
        <v>825</v>
      </c>
      <c r="P8" s="17">
        <v>868</v>
      </c>
      <c r="Q8" s="18">
        <f t="shared" si="1"/>
        <v>-4.953917050691245</v>
      </c>
    </row>
    <row r="9" spans="1:17" ht="13.5" customHeight="1">
      <c r="A9" s="10">
        <v>5</v>
      </c>
      <c r="B9" s="11" t="s">
        <v>24</v>
      </c>
      <c r="C9" s="12">
        <v>1551</v>
      </c>
      <c r="D9" s="12">
        <v>1478</v>
      </c>
      <c r="E9" s="12">
        <v>889</v>
      </c>
      <c r="F9" s="13">
        <v>364</v>
      </c>
      <c r="G9" s="14">
        <v>182</v>
      </c>
      <c r="H9" s="13">
        <v>106</v>
      </c>
      <c r="I9" s="13">
        <v>374</v>
      </c>
      <c r="J9" s="13">
        <v>689</v>
      </c>
      <c r="K9" s="15">
        <v>342</v>
      </c>
      <c r="L9" s="15">
        <v>526</v>
      </c>
      <c r="M9" s="13">
        <v>920</v>
      </c>
      <c r="N9" s="13">
        <v>1307</v>
      </c>
      <c r="O9" s="16">
        <f t="shared" si="0"/>
        <v>8728</v>
      </c>
      <c r="P9" s="17">
        <v>8854</v>
      </c>
      <c r="Q9" s="18">
        <f t="shared" si="1"/>
        <v>-1.4230856110232664</v>
      </c>
    </row>
    <row r="10" spans="1:17" ht="13.5" customHeight="1">
      <c r="A10" s="10">
        <v>6</v>
      </c>
      <c r="B10" s="11" t="s">
        <v>25</v>
      </c>
      <c r="C10" s="12">
        <v>486</v>
      </c>
      <c r="D10" s="12">
        <v>551</v>
      </c>
      <c r="E10" s="12">
        <v>322</v>
      </c>
      <c r="F10" s="13">
        <v>213</v>
      </c>
      <c r="G10" s="14">
        <v>108</v>
      </c>
      <c r="H10" s="13">
        <v>76</v>
      </c>
      <c r="I10" s="13">
        <v>128</v>
      </c>
      <c r="J10" s="13">
        <v>190</v>
      </c>
      <c r="K10" s="15">
        <v>132</v>
      </c>
      <c r="L10" s="15">
        <v>189</v>
      </c>
      <c r="M10" s="13">
        <v>312</v>
      </c>
      <c r="N10" s="13">
        <v>436</v>
      </c>
      <c r="O10" s="16">
        <f t="shared" si="0"/>
        <v>3143</v>
      </c>
      <c r="P10" s="17">
        <v>3067</v>
      </c>
      <c r="Q10" s="18">
        <f t="shared" si="1"/>
        <v>2.4779915226605804</v>
      </c>
    </row>
    <row r="11" spans="1:17" ht="13.5" customHeight="1">
      <c r="A11" s="10">
        <v>7</v>
      </c>
      <c r="B11" s="11" t="s">
        <v>26</v>
      </c>
      <c r="C11" s="12">
        <v>1099</v>
      </c>
      <c r="D11" s="12">
        <v>949</v>
      </c>
      <c r="E11" s="12">
        <v>729</v>
      </c>
      <c r="F11" s="13">
        <v>703</v>
      </c>
      <c r="G11" s="14">
        <v>438</v>
      </c>
      <c r="H11" s="13">
        <v>409</v>
      </c>
      <c r="I11" s="13">
        <v>1233</v>
      </c>
      <c r="J11" s="13">
        <v>1152</v>
      </c>
      <c r="K11" s="15">
        <v>305</v>
      </c>
      <c r="L11" s="15">
        <v>628</v>
      </c>
      <c r="M11" s="13">
        <v>962</v>
      </c>
      <c r="N11" s="13">
        <v>1359</v>
      </c>
      <c r="O11" s="16">
        <f t="shared" si="0"/>
        <v>9966</v>
      </c>
      <c r="P11" s="17">
        <v>10020</v>
      </c>
      <c r="Q11" s="18">
        <f t="shared" si="1"/>
        <v>-0.5389221556886228</v>
      </c>
    </row>
    <row r="12" spans="1:17" ht="13.5" customHeight="1">
      <c r="A12" s="10">
        <v>8</v>
      </c>
      <c r="B12" s="11" t="s">
        <v>27</v>
      </c>
      <c r="C12" s="12">
        <v>4171</v>
      </c>
      <c r="D12" s="12">
        <v>3534</v>
      </c>
      <c r="E12" s="12">
        <v>3206</v>
      </c>
      <c r="F12" s="13">
        <v>1663</v>
      </c>
      <c r="G12" s="14">
        <v>820</v>
      </c>
      <c r="H12" s="13">
        <v>430</v>
      </c>
      <c r="I12" s="13">
        <v>1274</v>
      </c>
      <c r="J12" s="13">
        <v>991</v>
      </c>
      <c r="K12" s="15">
        <v>1407</v>
      </c>
      <c r="L12" s="15">
        <v>2166</v>
      </c>
      <c r="M12" s="13">
        <v>3434</v>
      </c>
      <c r="N12" s="13">
        <v>4134</v>
      </c>
      <c r="O12" s="16">
        <f t="shared" si="0"/>
        <v>27230</v>
      </c>
      <c r="P12" s="17">
        <v>27358</v>
      </c>
      <c r="Q12" s="18">
        <f t="shared" si="1"/>
        <v>-0.46787045836683966</v>
      </c>
    </row>
    <row r="13" spans="1:17" ht="13.5" customHeight="1">
      <c r="A13" s="10">
        <v>9</v>
      </c>
      <c r="B13" s="11" t="s">
        <v>28</v>
      </c>
      <c r="C13" s="12">
        <v>950</v>
      </c>
      <c r="D13" s="12">
        <v>806</v>
      </c>
      <c r="E13" s="12">
        <v>939</v>
      </c>
      <c r="F13" s="13">
        <v>436</v>
      </c>
      <c r="G13" s="14">
        <v>429</v>
      </c>
      <c r="H13" s="13">
        <v>725</v>
      </c>
      <c r="I13" s="13">
        <v>1252</v>
      </c>
      <c r="J13" s="13">
        <v>1603</v>
      </c>
      <c r="K13" s="15">
        <v>397</v>
      </c>
      <c r="L13" s="15">
        <v>515</v>
      </c>
      <c r="M13" s="13">
        <v>1154</v>
      </c>
      <c r="N13" s="13">
        <v>960</v>
      </c>
      <c r="O13" s="16">
        <f t="shared" si="0"/>
        <v>10166</v>
      </c>
      <c r="P13" s="17">
        <v>9766</v>
      </c>
      <c r="Q13" s="18">
        <f t="shared" si="1"/>
        <v>4.095842719639566</v>
      </c>
    </row>
    <row r="14" spans="1:17" ht="13.5" customHeight="1">
      <c r="A14" s="10">
        <v>10</v>
      </c>
      <c r="B14" s="11" t="s">
        <v>29</v>
      </c>
      <c r="C14" s="12">
        <v>102</v>
      </c>
      <c r="D14" s="12">
        <v>65</v>
      </c>
      <c r="E14" s="12">
        <v>39</v>
      </c>
      <c r="F14" s="13">
        <v>30</v>
      </c>
      <c r="G14" s="14">
        <v>18</v>
      </c>
      <c r="H14" s="13">
        <v>64</v>
      </c>
      <c r="I14" s="13">
        <v>151</v>
      </c>
      <c r="J14" s="13">
        <v>93</v>
      </c>
      <c r="K14" s="15">
        <v>31</v>
      </c>
      <c r="L14" s="15">
        <v>44</v>
      </c>
      <c r="M14" s="13">
        <v>47</v>
      </c>
      <c r="N14" s="13">
        <v>101</v>
      </c>
      <c r="O14" s="16">
        <f t="shared" si="0"/>
        <v>785</v>
      </c>
      <c r="P14" s="17">
        <v>615</v>
      </c>
      <c r="Q14" s="18">
        <f t="shared" si="1"/>
        <v>27.642276422764226</v>
      </c>
    </row>
    <row r="15" spans="1:17" ht="13.5" customHeight="1">
      <c r="A15" s="10">
        <v>11</v>
      </c>
      <c r="B15" s="11" t="s">
        <v>30</v>
      </c>
      <c r="C15" s="12">
        <v>63</v>
      </c>
      <c r="D15" s="12">
        <v>40</v>
      </c>
      <c r="E15" s="12">
        <v>28</v>
      </c>
      <c r="F15" s="13">
        <v>27</v>
      </c>
      <c r="G15" s="14">
        <v>20</v>
      </c>
      <c r="H15" s="13">
        <v>29</v>
      </c>
      <c r="I15" s="13">
        <v>22</v>
      </c>
      <c r="J15" s="13">
        <v>33</v>
      </c>
      <c r="K15" s="15">
        <v>24</v>
      </c>
      <c r="L15" s="15">
        <v>22</v>
      </c>
      <c r="M15" s="13">
        <v>18</v>
      </c>
      <c r="N15" s="13">
        <v>23</v>
      </c>
      <c r="O15" s="16">
        <f t="shared" si="0"/>
        <v>349</v>
      </c>
      <c r="P15" s="17">
        <v>547</v>
      </c>
      <c r="Q15" s="18">
        <f t="shared" si="1"/>
        <v>-36.19744058500914</v>
      </c>
    </row>
    <row r="16" spans="1:17" ht="13.5" customHeight="1">
      <c r="A16" s="10">
        <v>12</v>
      </c>
      <c r="B16" s="11" t="s">
        <v>31</v>
      </c>
      <c r="C16" s="12">
        <v>352</v>
      </c>
      <c r="D16" s="12">
        <v>399</v>
      </c>
      <c r="E16" s="12">
        <v>266</v>
      </c>
      <c r="F16" s="13">
        <v>236</v>
      </c>
      <c r="G16" s="14">
        <v>201</v>
      </c>
      <c r="H16" s="13">
        <v>185</v>
      </c>
      <c r="I16" s="13">
        <v>351</v>
      </c>
      <c r="J16" s="13">
        <v>279</v>
      </c>
      <c r="K16" s="15">
        <v>137</v>
      </c>
      <c r="L16" s="15">
        <v>194</v>
      </c>
      <c r="M16" s="13">
        <v>377</v>
      </c>
      <c r="N16" s="13">
        <v>421</v>
      </c>
      <c r="O16" s="16">
        <f t="shared" si="0"/>
        <v>3398</v>
      </c>
      <c r="P16" s="17">
        <v>4645</v>
      </c>
      <c r="Q16" s="18">
        <f t="shared" si="1"/>
        <v>-26.846071044133478</v>
      </c>
    </row>
    <row r="17" spans="1:17" ht="13.5" customHeight="1">
      <c r="A17" s="10">
        <v>13</v>
      </c>
      <c r="B17" s="11" t="s">
        <v>32</v>
      </c>
      <c r="C17" s="12">
        <v>34149</v>
      </c>
      <c r="D17" s="12">
        <v>32314</v>
      </c>
      <c r="E17" s="12">
        <v>31753</v>
      </c>
      <c r="F17" s="13">
        <v>19409</v>
      </c>
      <c r="G17" s="14">
        <v>13715</v>
      </c>
      <c r="H17" s="13">
        <v>11822</v>
      </c>
      <c r="I17" s="13">
        <v>10385</v>
      </c>
      <c r="J17" s="13">
        <v>14784</v>
      </c>
      <c r="K17" s="15">
        <v>10079</v>
      </c>
      <c r="L17" s="15">
        <v>12401</v>
      </c>
      <c r="M17" s="12">
        <v>20307</v>
      </c>
      <c r="N17" s="12">
        <v>23679</v>
      </c>
      <c r="O17" s="16">
        <f t="shared" si="0"/>
        <v>234797</v>
      </c>
      <c r="P17" s="17">
        <v>193924</v>
      </c>
      <c r="Q17" s="18">
        <f t="shared" si="1"/>
        <v>21.07681359707927</v>
      </c>
    </row>
    <row r="18" spans="1:17" ht="13.5" customHeight="1">
      <c r="A18" s="10">
        <v>14</v>
      </c>
      <c r="B18" s="11" t="s">
        <v>33</v>
      </c>
      <c r="C18" s="12">
        <v>840</v>
      </c>
      <c r="D18" s="12">
        <v>807</v>
      </c>
      <c r="E18" s="12">
        <v>397</v>
      </c>
      <c r="F18" s="13">
        <v>235</v>
      </c>
      <c r="G18" s="14">
        <v>94</v>
      </c>
      <c r="H18" s="13">
        <v>124</v>
      </c>
      <c r="I18" s="13">
        <v>279</v>
      </c>
      <c r="J18" s="13">
        <v>589</v>
      </c>
      <c r="K18" s="15">
        <v>292</v>
      </c>
      <c r="L18" s="15">
        <v>262</v>
      </c>
      <c r="M18" s="13">
        <v>696</v>
      </c>
      <c r="N18" s="13">
        <v>1023</v>
      </c>
      <c r="O18" s="16">
        <f t="shared" si="0"/>
        <v>5638</v>
      </c>
      <c r="P18" s="17">
        <v>4093</v>
      </c>
      <c r="Q18" s="18">
        <f t="shared" si="1"/>
        <v>37.74737356462253</v>
      </c>
    </row>
    <row r="19" spans="1:17" ht="15" customHeight="1">
      <c r="A19" s="19"/>
      <c r="B19" s="20" t="s">
        <v>34</v>
      </c>
      <c r="C19" s="16">
        <f aca="true" t="shared" si="2" ref="C19:H19">SUM(C5:C18)</f>
        <v>85028</v>
      </c>
      <c r="D19" s="16">
        <f t="shared" si="2"/>
        <v>78155</v>
      </c>
      <c r="E19" s="16">
        <f t="shared" si="2"/>
        <v>71026</v>
      </c>
      <c r="F19" s="16">
        <f t="shared" si="2"/>
        <v>39538</v>
      </c>
      <c r="G19" s="21">
        <f t="shared" si="2"/>
        <v>26348</v>
      </c>
      <c r="H19" s="16">
        <f t="shared" si="2"/>
        <v>20578</v>
      </c>
      <c r="I19" s="22">
        <f>SUM(I5:I18)</f>
        <v>31610</v>
      </c>
      <c r="J19" s="16">
        <f>SUM(J5:J18)</f>
        <v>45711</v>
      </c>
      <c r="K19" s="23">
        <f>SUM(K5:K18)</f>
        <v>28292</v>
      </c>
      <c r="L19" s="23">
        <v>39748</v>
      </c>
      <c r="M19" s="22">
        <f>SUM(M5:M18)</f>
        <v>59923</v>
      </c>
      <c r="N19" s="22">
        <f>SUM(N5:N18)</f>
        <v>72972</v>
      </c>
      <c r="O19" s="16">
        <f>SUM(C19:N19)</f>
        <v>598929</v>
      </c>
      <c r="P19" s="17">
        <v>515808</v>
      </c>
      <c r="Q19" s="18">
        <f>(O19-P19)*100/P19</f>
        <v>16.11471710403871</v>
      </c>
    </row>
    <row r="20" spans="1:17" ht="15" customHeight="1">
      <c r="A20" s="19"/>
      <c r="B20" s="20" t="s">
        <v>35</v>
      </c>
      <c r="C20" s="24">
        <v>72814</v>
      </c>
      <c r="D20" s="24">
        <v>66131</v>
      </c>
      <c r="E20" s="24">
        <v>56151</v>
      </c>
      <c r="F20" s="25">
        <v>34487</v>
      </c>
      <c r="G20" s="26">
        <v>21098</v>
      </c>
      <c r="H20" s="26">
        <v>18262</v>
      </c>
      <c r="I20" s="26">
        <v>25199</v>
      </c>
      <c r="J20" s="26">
        <v>35563</v>
      </c>
      <c r="K20" s="27">
        <v>24708</v>
      </c>
      <c r="L20" s="27">
        <v>33534</v>
      </c>
      <c r="M20" s="27">
        <v>55647</v>
      </c>
      <c r="N20" s="27">
        <v>72214</v>
      </c>
      <c r="O20" s="16">
        <f>SUM(C20:N20)</f>
        <v>515808</v>
      </c>
      <c r="P20" s="17"/>
      <c r="Q20" s="18"/>
    </row>
    <row r="21" spans="1:17" ht="11.25" customHeight="1">
      <c r="A21" s="28"/>
      <c r="B21" s="29" t="s">
        <v>36</v>
      </c>
      <c r="C21" s="30">
        <f aca="true" t="shared" si="3" ref="C21:J21">(C19-C20)*100/C20</f>
        <v>16.774246710797375</v>
      </c>
      <c r="D21" s="30">
        <f t="shared" si="3"/>
        <v>18.182093118204776</v>
      </c>
      <c r="E21" s="30">
        <f t="shared" si="3"/>
        <v>26.49106872540115</v>
      </c>
      <c r="F21" s="30">
        <f t="shared" si="3"/>
        <v>14.646098529880824</v>
      </c>
      <c r="G21" s="30">
        <f t="shared" si="3"/>
        <v>24.883875248838752</v>
      </c>
      <c r="H21" s="30">
        <f t="shared" si="3"/>
        <v>12.682072062205673</v>
      </c>
      <c r="I21" s="30">
        <f t="shared" si="3"/>
        <v>25.44148577324497</v>
      </c>
      <c r="J21" s="30">
        <f t="shared" si="3"/>
        <v>28.535275426707532</v>
      </c>
      <c r="K21" s="31">
        <f>(K19-K20)*100/K20</f>
        <v>14.505423344665695</v>
      </c>
      <c r="L21" s="31">
        <f>(L19-L20)*100/L20</f>
        <v>18.530446710800977</v>
      </c>
      <c r="M21" s="31">
        <f>(M19-M20)*100/M20</f>
        <v>7.684151885995651</v>
      </c>
      <c r="N21" s="31">
        <f>(N19-N20)*100/N20</f>
        <v>1.0496579610601822</v>
      </c>
      <c r="O21" s="30">
        <f>(O19-O20)*100/O20</f>
        <v>16.11471710403871</v>
      </c>
      <c r="P21" s="12"/>
      <c r="Q21" s="18"/>
    </row>
    <row r="22" spans="1:17" ht="12.75" customHeight="1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" customHeight="1">
      <c r="A23" s="10">
        <v>1</v>
      </c>
      <c r="B23" s="11" t="s">
        <v>20</v>
      </c>
      <c r="C23" s="12">
        <v>21415</v>
      </c>
      <c r="D23" s="12">
        <v>16846</v>
      </c>
      <c r="E23" s="12">
        <v>15266</v>
      </c>
      <c r="F23" s="13">
        <v>17975</v>
      </c>
      <c r="G23" s="13">
        <v>21408</v>
      </c>
      <c r="H23" s="13">
        <v>15652</v>
      </c>
      <c r="I23" s="13">
        <v>15486</v>
      </c>
      <c r="J23" s="13">
        <v>18044</v>
      </c>
      <c r="K23" s="15">
        <v>17047</v>
      </c>
      <c r="L23" s="15">
        <v>23562</v>
      </c>
      <c r="M23" s="13">
        <v>25555</v>
      </c>
      <c r="N23" s="13">
        <v>26444</v>
      </c>
      <c r="O23" s="16">
        <f>SUM(C23:N23)</f>
        <v>234700</v>
      </c>
      <c r="P23" s="17">
        <v>170731</v>
      </c>
      <c r="Q23" s="18">
        <f>(O23-P23)*100/P23</f>
        <v>37.467712366236945</v>
      </c>
    </row>
    <row r="24" spans="1:17" ht="15" customHeight="1">
      <c r="A24" s="10">
        <v>2</v>
      </c>
      <c r="B24" s="11" t="s">
        <v>21</v>
      </c>
      <c r="C24" s="12">
        <v>112422</v>
      </c>
      <c r="D24" s="12">
        <v>104782</v>
      </c>
      <c r="E24" s="12">
        <v>106148</v>
      </c>
      <c r="F24" s="13">
        <v>115133</v>
      </c>
      <c r="G24" s="13">
        <v>126597</v>
      </c>
      <c r="H24" s="13">
        <v>119441</v>
      </c>
      <c r="I24" s="13">
        <v>120582</v>
      </c>
      <c r="J24" s="13">
        <v>119017</v>
      </c>
      <c r="K24" s="15">
        <v>113189</v>
      </c>
      <c r="L24" s="15">
        <v>154271</v>
      </c>
      <c r="M24" s="12">
        <v>156029</v>
      </c>
      <c r="N24" s="12">
        <v>162075</v>
      </c>
      <c r="O24" s="16">
        <f aca="true" t="shared" si="4" ref="O24:O37">SUM(C24:N24)</f>
        <v>1509686</v>
      </c>
      <c r="P24" s="17">
        <v>1109644</v>
      </c>
      <c r="Q24" s="18">
        <f aca="true" t="shared" si="5" ref="Q24:Q37">(O24-P24)*100/P24</f>
        <v>36.05138224511645</v>
      </c>
    </row>
    <row r="25" spans="1:17" ht="15" customHeight="1">
      <c r="A25" s="10">
        <v>3</v>
      </c>
      <c r="B25" s="11" t="s">
        <v>22</v>
      </c>
      <c r="C25" s="12">
        <v>46844</v>
      </c>
      <c r="D25" s="12">
        <v>44139</v>
      </c>
      <c r="E25" s="12">
        <v>38614</v>
      </c>
      <c r="F25" s="13">
        <v>41333</v>
      </c>
      <c r="G25" s="13">
        <v>60519</v>
      </c>
      <c r="H25" s="13">
        <v>33737</v>
      </c>
      <c r="I25" s="13">
        <v>31486</v>
      </c>
      <c r="J25" s="13">
        <v>36412</v>
      </c>
      <c r="K25" s="15">
        <v>36572</v>
      </c>
      <c r="L25" s="15">
        <v>47575</v>
      </c>
      <c r="M25" s="13">
        <v>50474</v>
      </c>
      <c r="N25" s="13">
        <v>64265</v>
      </c>
      <c r="O25" s="16">
        <f t="shared" si="4"/>
        <v>531970</v>
      </c>
      <c r="P25" s="17">
        <v>505229</v>
      </c>
      <c r="Q25" s="18">
        <f t="shared" si="5"/>
        <v>5.292847401871231</v>
      </c>
    </row>
    <row r="26" spans="1:17" ht="15" customHeight="1">
      <c r="A26" s="10">
        <v>4</v>
      </c>
      <c r="B26" s="11" t="s">
        <v>23</v>
      </c>
      <c r="C26" s="12">
        <v>14020</v>
      </c>
      <c r="D26" s="12">
        <v>10542</v>
      </c>
      <c r="E26" s="12">
        <v>11126</v>
      </c>
      <c r="F26" s="13">
        <v>10811</v>
      </c>
      <c r="G26" s="13">
        <v>10702</v>
      </c>
      <c r="H26" s="13">
        <v>10810</v>
      </c>
      <c r="I26" s="13">
        <v>10462</v>
      </c>
      <c r="J26" s="13">
        <v>10051</v>
      </c>
      <c r="K26" s="15">
        <v>10226</v>
      </c>
      <c r="L26" s="15">
        <v>12133</v>
      </c>
      <c r="M26" s="13">
        <v>11807</v>
      </c>
      <c r="N26" s="13">
        <v>12891</v>
      </c>
      <c r="O26" s="16">
        <f t="shared" si="4"/>
        <v>135581</v>
      </c>
      <c r="P26" s="17">
        <v>135191</v>
      </c>
      <c r="Q26" s="18">
        <f t="shared" si="5"/>
        <v>0.28848074206123187</v>
      </c>
    </row>
    <row r="27" spans="1:17" ht="15" customHeight="1">
      <c r="A27" s="10">
        <v>5</v>
      </c>
      <c r="B27" s="11" t="s">
        <v>24</v>
      </c>
      <c r="C27" s="12">
        <v>18458</v>
      </c>
      <c r="D27" s="12">
        <v>15493</v>
      </c>
      <c r="E27" s="12">
        <v>13263</v>
      </c>
      <c r="F27" s="13">
        <v>13234</v>
      </c>
      <c r="G27" s="13">
        <v>15509</v>
      </c>
      <c r="H27" s="13">
        <v>14043</v>
      </c>
      <c r="I27" s="13">
        <v>13220</v>
      </c>
      <c r="J27" s="13">
        <v>13777</v>
      </c>
      <c r="K27" s="15">
        <v>13871</v>
      </c>
      <c r="L27" s="15">
        <v>16527</v>
      </c>
      <c r="M27" s="13">
        <v>16241</v>
      </c>
      <c r="N27" s="13">
        <v>17307</v>
      </c>
      <c r="O27" s="16">
        <f t="shared" si="4"/>
        <v>180943</v>
      </c>
      <c r="P27" s="17">
        <v>145524</v>
      </c>
      <c r="Q27" s="18">
        <f t="shared" si="5"/>
        <v>24.338940655836836</v>
      </c>
    </row>
    <row r="28" spans="1:17" ht="15" customHeight="1">
      <c r="A28" s="10">
        <v>6</v>
      </c>
      <c r="B28" s="11" t="s">
        <v>25</v>
      </c>
      <c r="C28" s="12">
        <v>35609</v>
      </c>
      <c r="D28" s="12">
        <v>34141</v>
      </c>
      <c r="E28" s="12">
        <v>33342</v>
      </c>
      <c r="F28" s="13">
        <v>34114</v>
      </c>
      <c r="G28" s="13">
        <v>32571</v>
      </c>
      <c r="H28" s="13">
        <v>30587</v>
      </c>
      <c r="I28" s="13">
        <v>29924</v>
      </c>
      <c r="J28" s="13">
        <v>32529</v>
      </c>
      <c r="K28" s="15">
        <v>32171</v>
      </c>
      <c r="L28" s="15">
        <v>33753</v>
      </c>
      <c r="M28" s="13">
        <v>31945</v>
      </c>
      <c r="N28" s="13">
        <v>34435</v>
      </c>
      <c r="O28" s="16">
        <f t="shared" si="4"/>
        <v>395121</v>
      </c>
      <c r="P28" s="17">
        <v>375255</v>
      </c>
      <c r="Q28" s="18">
        <f t="shared" si="5"/>
        <v>5.294000079945637</v>
      </c>
    </row>
    <row r="29" spans="1:17" ht="15" customHeight="1">
      <c r="A29" s="10">
        <v>7</v>
      </c>
      <c r="B29" s="11" t="s">
        <v>26</v>
      </c>
      <c r="C29" s="12">
        <v>52514</v>
      </c>
      <c r="D29" s="12">
        <v>45796</v>
      </c>
      <c r="E29" s="12">
        <v>45855</v>
      </c>
      <c r="F29" s="13">
        <v>48790</v>
      </c>
      <c r="G29" s="13">
        <v>53124</v>
      </c>
      <c r="H29" s="13">
        <v>46811</v>
      </c>
      <c r="I29" s="13">
        <v>49146</v>
      </c>
      <c r="J29" s="13">
        <v>51531</v>
      </c>
      <c r="K29" s="15">
        <v>44513</v>
      </c>
      <c r="L29" s="15">
        <v>52098</v>
      </c>
      <c r="M29" s="13">
        <v>53085</v>
      </c>
      <c r="N29" s="13">
        <v>52722</v>
      </c>
      <c r="O29" s="16">
        <f t="shared" si="4"/>
        <v>595985</v>
      </c>
      <c r="P29" s="17">
        <v>570832</v>
      </c>
      <c r="Q29" s="18">
        <f t="shared" si="5"/>
        <v>4.406375255767021</v>
      </c>
    </row>
    <row r="30" spans="1:17" ht="15" customHeight="1">
      <c r="A30" s="10">
        <v>8</v>
      </c>
      <c r="B30" s="11" t="s">
        <v>27</v>
      </c>
      <c r="C30" s="12">
        <v>19252</v>
      </c>
      <c r="D30" s="12">
        <v>14938</v>
      </c>
      <c r="E30" s="12">
        <v>13952</v>
      </c>
      <c r="F30" s="13">
        <v>15745</v>
      </c>
      <c r="G30" s="13">
        <v>19803</v>
      </c>
      <c r="H30" s="13">
        <v>14069</v>
      </c>
      <c r="I30" s="13">
        <v>14241</v>
      </c>
      <c r="J30" s="13">
        <v>19322</v>
      </c>
      <c r="K30" s="15">
        <v>17028</v>
      </c>
      <c r="L30" s="15">
        <v>26541</v>
      </c>
      <c r="M30" s="13">
        <v>24206</v>
      </c>
      <c r="N30" s="13">
        <v>31734</v>
      </c>
      <c r="O30" s="16">
        <f t="shared" si="4"/>
        <v>230831</v>
      </c>
      <c r="P30" s="17">
        <v>189411</v>
      </c>
      <c r="Q30" s="18">
        <f t="shared" si="5"/>
        <v>21.867790149463335</v>
      </c>
    </row>
    <row r="31" spans="1:17" ht="15" customHeight="1">
      <c r="A31" s="10">
        <v>9</v>
      </c>
      <c r="B31" s="11" t="s">
        <v>28</v>
      </c>
      <c r="C31" s="12">
        <v>27133</v>
      </c>
      <c r="D31" s="12">
        <v>24633</v>
      </c>
      <c r="E31" s="12">
        <v>24678</v>
      </c>
      <c r="F31" s="13">
        <v>28307</v>
      </c>
      <c r="G31" s="13">
        <v>28175</v>
      </c>
      <c r="H31" s="13">
        <v>25287</v>
      </c>
      <c r="I31" s="13">
        <v>27666</v>
      </c>
      <c r="J31" s="13">
        <v>29489</v>
      </c>
      <c r="K31" s="15">
        <v>22027</v>
      </c>
      <c r="L31" s="15">
        <v>29032</v>
      </c>
      <c r="M31" s="13">
        <v>28552</v>
      </c>
      <c r="N31" s="13">
        <v>28469</v>
      </c>
      <c r="O31" s="16">
        <f t="shared" si="4"/>
        <v>323448</v>
      </c>
      <c r="P31" s="17">
        <v>313200</v>
      </c>
      <c r="Q31" s="18">
        <f t="shared" si="5"/>
        <v>3.2720306513409962</v>
      </c>
    </row>
    <row r="32" spans="1:17" ht="15" customHeight="1">
      <c r="A32" s="10">
        <v>10</v>
      </c>
      <c r="B32" s="11" t="s">
        <v>29</v>
      </c>
      <c r="C32" s="12">
        <v>27895</v>
      </c>
      <c r="D32" s="12">
        <v>26049</v>
      </c>
      <c r="E32" s="12">
        <v>26279</v>
      </c>
      <c r="F32" s="13">
        <v>29100</v>
      </c>
      <c r="G32" s="13">
        <v>28791</v>
      </c>
      <c r="H32" s="13">
        <v>24792</v>
      </c>
      <c r="I32" s="13">
        <v>25543</v>
      </c>
      <c r="J32" s="13">
        <v>26179</v>
      </c>
      <c r="K32" s="15">
        <v>25267</v>
      </c>
      <c r="L32" s="15">
        <v>28525</v>
      </c>
      <c r="M32" s="13">
        <v>26222</v>
      </c>
      <c r="N32" s="13">
        <v>29757</v>
      </c>
      <c r="O32" s="16">
        <f t="shared" si="4"/>
        <v>324399</v>
      </c>
      <c r="P32" s="17">
        <v>315591</v>
      </c>
      <c r="Q32" s="18">
        <f t="shared" si="5"/>
        <v>2.7909541146610644</v>
      </c>
    </row>
    <row r="33" spans="1:17" ht="15" customHeight="1">
      <c r="A33" s="10">
        <v>11</v>
      </c>
      <c r="B33" s="11" t="s">
        <v>30</v>
      </c>
      <c r="C33" s="12">
        <v>5764</v>
      </c>
      <c r="D33" s="12">
        <v>5322</v>
      </c>
      <c r="E33" s="12">
        <v>5186</v>
      </c>
      <c r="F33" s="13">
        <v>4839</v>
      </c>
      <c r="G33" s="13">
        <v>4442</v>
      </c>
      <c r="H33" s="13">
        <v>4498</v>
      </c>
      <c r="I33" s="13">
        <v>4223</v>
      </c>
      <c r="J33" s="13">
        <v>4380</v>
      </c>
      <c r="K33" s="15">
        <v>4948</v>
      </c>
      <c r="L33" s="15">
        <v>4768</v>
      </c>
      <c r="M33" s="13">
        <v>5751</v>
      </c>
      <c r="N33" s="13">
        <v>5711</v>
      </c>
      <c r="O33" s="16">
        <f t="shared" si="4"/>
        <v>59832</v>
      </c>
      <c r="P33" s="17">
        <v>60988</v>
      </c>
      <c r="Q33" s="18">
        <f t="shared" si="5"/>
        <v>-1.8954548435757854</v>
      </c>
    </row>
    <row r="34" spans="1:17" ht="15" customHeight="1">
      <c r="A34" s="10">
        <v>12</v>
      </c>
      <c r="B34" s="11" t="s">
        <v>31</v>
      </c>
      <c r="C34" s="12">
        <v>142073</v>
      </c>
      <c r="D34" s="12">
        <v>129879</v>
      </c>
      <c r="E34" s="12">
        <v>130422</v>
      </c>
      <c r="F34" s="13">
        <v>164677</v>
      </c>
      <c r="G34" s="13">
        <v>183619</v>
      </c>
      <c r="H34" s="33">
        <v>117320</v>
      </c>
      <c r="I34" s="13">
        <v>120073</v>
      </c>
      <c r="J34" s="13">
        <v>119888</v>
      </c>
      <c r="K34" s="15">
        <v>128357</v>
      </c>
      <c r="L34" s="15">
        <v>129279</v>
      </c>
      <c r="M34" s="13">
        <v>147134</v>
      </c>
      <c r="N34" s="13">
        <v>158453</v>
      </c>
      <c r="O34" s="16">
        <f t="shared" si="4"/>
        <v>1671174</v>
      </c>
      <c r="P34" s="17">
        <v>1546576</v>
      </c>
      <c r="Q34" s="18">
        <f t="shared" si="5"/>
        <v>8.056377442815613</v>
      </c>
    </row>
    <row r="35" spans="1:17" ht="15" customHeight="1">
      <c r="A35" s="10">
        <v>13</v>
      </c>
      <c r="B35" s="11" t="s">
        <v>32</v>
      </c>
      <c r="C35" s="12">
        <v>98136</v>
      </c>
      <c r="D35" s="12">
        <v>92185</v>
      </c>
      <c r="E35" s="12">
        <v>94064</v>
      </c>
      <c r="F35" s="13">
        <v>94406</v>
      </c>
      <c r="G35" s="13">
        <v>102452</v>
      </c>
      <c r="H35" s="13">
        <v>88038</v>
      </c>
      <c r="I35" s="13">
        <v>88905</v>
      </c>
      <c r="J35" s="13">
        <v>92968</v>
      </c>
      <c r="K35" s="15">
        <v>81734</v>
      </c>
      <c r="L35" s="15">
        <v>86945</v>
      </c>
      <c r="M35" s="12">
        <v>89632</v>
      </c>
      <c r="N35" s="12">
        <v>92650</v>
      </c>
      <c r="O35" s="16">
        <f t="shared" si="4"/>
        <v>1102115</v>
      </c>
      <c r="P35" s="17">
        <v>948579</v>
      </c>
      <c r="Q35" s="18">
        <f t="shared" si="5"/>
        <v>16.1858949017425</v>
      </c>
    </row>
    <row r="36" spans="1:17" ht="15" customHeight="1">
      <c r="A36" s="10">
        <v>14</v>
      </c>
      <c r="B36" s="11" t="s">
        <v>33</v>
      </c>
      <c r="C36" s="12">
        <v>23957</v>
      </c>
      <c r="D36" s="12">
        <v>21572</v>
      </c>
      <c r="E36" s="12">
        <v>22486</v>
      </c>
      <c r="F36" s="13">
        <v>25344</v>
      </c>
      <c r="G36" s="13">
        <v>31854</v>
      </c>
      <c r="H36" s="13">
        <v>21456</v>
      </c>
      <c r="I36" s="13">
        <v>23587</v>
      </c>
      <c r="J36" s="13">
        <v>26534</v>
      </c>
      <c r="K36" s="15">
        <v>26027</v>
      </c>
      <c r="L36" s="15">
        <v>10661</v>
      </c>
      <c r="M36" s="13">
        <v>28485</v>
      </c>
      <c r="N36" s="13">
        <v>33502</v>
      </c>
      <c r="O36" s="16">
        <f t="shared" si="4"/>
        <v>295465</v>
      </c>
      <c r="P36" s="17">
        <v>256190</v>
      </c>
      <c r="Q36" s="18">
        <f t="shared" si="5"/>
        <v>15.330418829774777</v>
      </c>
    </row>
    <row r="37" spans="1:17" ht="15" customHeight="1">
      <c r="A37" s="19"/>
      <c r="B37" s="20" t="s">
        <v>34</v>
      </c>
      <c r="C37" s="16">
        <f aca="true" t="shared" si="6" ref="C37:H37">SUM(C23:C36)</f>
        <v>645492</v>
      </c>
      <c r="D37" s="16">
        <f t="shared" si="6"/>
        <v>586317</v>
      </c>
      <c r="E37" s="16">
        <f t="shared" si="6"/>
        <v>580681</v>
      </c>
      <c r="F37" s="16">
        <f t="shared" si="6"/>
        <v>643808</v>
      </c>
      <c r="G37" s="16">
        <f t="shared" si="6"/>
        <v>719566</v>
      </c>
      <c r="H37" s="22">
        <f t="shared" si="6"/>
        <v>566541</v>
      </c>
      <c r="I37" s="22">
        <f>SUM(I23:I36)</f>
        <v>574544</v>
      </c>
      <c r="J37" s="22">
        <f>SUM(J23:J36)</f>
        <v>600121</v>
      </c>
      <c r="K37" s="23">
        <f>SUM(K23:K36)</f>
        <v>572977</v>
      </c>
      <c r="L37" s="23">
        <v>655670</v>
      </c>
      <c r="M37" s="22">
        <f>SUM(M23:M36)</f>
        <v>695118</v>
      </c>
      <c r="N37" s="22">
        <f>SUM(N23:N36)</f>
        <v>750415</v>
      </c>
      <c r="O37" s="16">
        <f t="shared" si="4"/>
        <v>7591250</v>
      </c>
      <c r="P37" s="17">
        <v>6642941</v>
      </c>
      <c r="Q37" s="18">
        <f t="shared" si="5"/>
        <v>14.275439146606901</v>
      </c>
    </row>
    <row r="38" spans="1:17" ht="15" customHeight="1">
      <c r="A38" s="19"/>
      <c r="B38" s="20" t="s">
        <v>35</v>
      </c>
      <c r="C38" s="24">
        <v>588620</v>
      </c>
      <c r="D38" s="24">
        <v>501204</v>
      </c>
      <c r="E38" s="24">
        <v>485722</v>
      </c>
      <c r="F38" s="24">
        <v>557785</v>
      </c>
      <c r="G38" s="26">
        <v>639712</v>
      </c>
      <c r="H38" s="26">
        <v>502224</v>
      </c>
      <c r="I38" s="26">
        <v>478781</v>
      </c>
      <c r="J38" s="34">
        <v>525309</v>
      </c>
      <c r="K38" s="35">
        <v>529847</v>
      </c>
      <c r="L38" s="35">
        <v>555721</v>
      </c>
      <c r="M38" s="35">
        <v>618908</v>
      </c>
      <c r="N38" s="35">
        <v>659108</v>
      </c>
      <c r="O38" s="16">
        <f>SUM(C38:N38)</f>
        <v>6642941</v>
      </c>
      <c r="P38" s="17"/>
      <c r="Q38" s="18"/>
    </row>
    <row r="39" spans="1:17" ht="12" customHeight="1">
      <c r="A39" s="36"/>
      <c r="B39" s="29" t="s">
        <v>36</v>
      </c>
      <c r="C39" s="30">
        <f aca="true" t="shared" si="7" ref="C39:O39">(C37-C38)*100/C38</f>
        <v>9.661921103598246</v>
      </c>
      <c r="D39" s="30">
        <f t="shared" si="7"/>
        <v>16.98170804702277</v>
      </c>
      <c r="E39" s="30">
        <f t="shared" si="7"/>
        <v>19.550071851800002</v>
      </c>
      <c r="F39" s="30">
        <f t="shared" si="7"/>
        <v>15.422250508708553</v>
      </c>
      <c r="G39" s="30">
        <f t="shared" si="7"/>
        <v>12.482804762142964</v>
      </c>
      <c r="H39" s="30">
        <f t="shared" si="7"/>
        <v>12.806436968364714</v>
      </c>
      <c r="I39" s="30">
        <f t="shared" si="7"/>
        <v>20.001420273569753</v>
      </c>
      <c r="J39" s="30">
        <f t="shared" si="7"/>
        <v>14.241522608597988</v>
      </c>
      <c r="K39" s="30">
        <f t="shared" si="7"/>
        <v>8.140085722859618</v>
      </c>
      <c r="L39" s="30">
        <f t="shared" si="7"/>
        <v>17.98546392884199</v>
      </c>
      <c r="M39" s="31">
        <f>(M37-M38)*100/M38</f>
        <v>12.313623349512367</v>
      </c>
      <c r="N39" s="31">
        <f>(N37-N38)*100/N38</f>
        <v>13.853116636423772</v>
      </c>
      <c r="O39" s="30">
        <f t="shared" si="7"/>
        <v>14.275439146606901</v>
      </c>
      <c r="P39" s="37"/>
      <c r="Q39" s="18"/>
    </row>
  </sheetData>
  <mergeCells count="4">
    <mergeCell ref="A1:Q1"/>
    <mergeCell ref="A2:Q2"/>
    <mergeCell ref="A3:Q3"/>
    <mergeCell ref="A22:Q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2009-03-17T07:23:20Z</dcterms:created>
  <dcterms:modified xsi:type="dcterms:W3CDTF">2009-03-17T07:24:57Z</dcterms:modified>
  <cp:category/>
  <cp:version/>
  <cp:contentType/>
  <cp:contentStatus/>
</cp:coreProperties>
</file>